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ES1-571\Desktop\АТТЕСТАЦИЯ исправления\Свод отчеты 2022-2023\"/>
    </mc:Choice>
  </mc:AlternateContent>
  <xr:revisionPtr revIDLastSave="0" documentId="13_ncr:1_{4BD2D559-E036-4BA1-833F-0435369EEAB9}" xr6:coauthVersionLast="45" xr6:coauthVersionMax="45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ерте жас тобы" sheetId="15" r:id="rId1"/>
    <sheet name="ортаңғы топ" sheetId="11" r:id="rId2"/>
    <sheet name="ересек топ" sheetId="12" r:id="rId3"/>
    <sheet name="мектепалды тобы " sheetId="17" r:id="rId4"/>
    <sheet name="МДҰ әдіскері есебі" sheetId="16" r:id="rId5"/>
    <sheet name="лист " sheetId="18" r:id="rId6"/>
    <sheet name="Лист3" sheetId="19" r:id="rId7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18" l="1"/>
  <c r="S18" i="18"/>
  <c r="S19" i="18" s="1"/>
  <c r="R18" i="18"/>
  <c r="R19" i="18" s="1"/>
  <c r="Q18" i="18"/>
  <c r="Q19" i="18" s="1"/>
  <c r="P18" i="18"/>
  <c r="P19" i="18" s="1"/>
  <c r="O18" i="18"/>
  <c r="O19" i="18" s="1"/>
  <c r="N18" i="18"/>
  <c r="N19" i="18" s="1"/>
  <c r="M18" i="18"/>
  <c r="M19" i="18" s="1"/>
  <c r="L18" i="18"/>
  <c r="L19" i="18" s="1"/>
  <c r="K18" i="18"/>
  <c r="K19" i="18" s="1"/>
  <c r="J18" i="18"/>
  <c r="J19" i="18" s="1"/>
  <c r="I18" i="18"/>
  <c r="I19" i="18" s="1"/>
  <c r="H18" i="18"/>
  <c r="H19" i="18" s="1"/>
  <c r="G18" i="18"/>
  <c r="G19" i="18" s="1"/>
  <c r="F18" i="18"/>
  <c r="F19" i="18" s="1"/>
  <c r="E18" i="18"/>
  <c r="E19" i="18" s="1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D18" i="17" s="1"/>
  <c r="E18" i="17" l="1"/>
  <c r="G18" i="17"/>
  <c r="I18" i="17"/>
  <c r="K18" i="17"/>
  <c r="M18" i="17"/>
  <c r="O18" i="17"/>
  <c r="Q18" i="17"/>
  <c r="S18" i="17"/>
  <c r="F18" i="17"/>
  <c r="H18" i="17"/>
  <c r="J18" i="17"/>
  <c r="L18" i="17"/>
  <c r="N18" i="17"/>
  <c r="P18" i="17"/>
  <c r="R18" i="17"/>
  <c r="B14" i="16"/>
  <c r="E14" i="16"/>
  <c r="D14" i="16"/>
  <c r="C14" i="16"/>
  <c r="E18" i="11"/>
  <c r="F14" i="16"/>
  <c r="G14" i="16"/>
  <c r="H14" i="16"/>
  <c r="I14" i="16"/>
  <c r="J14" i="16"/>
  <c r="K14" i="16"/>
  <c r="L14" i="16"/>
  <c r="M14" i="16"/>
  <c r="N14" i="16"/>
  <c r="O14" i="16"/>
  <c r="P14" i="16"/>
  <c r="Q14" i="16"/>
  <c r="S17" i="12"/>
  <c r="D17" i="12"/>
  <c r="E17" i="12"/>
  <c r="F17" i="12"/>
  <c r="G17" i="12"/>
  <c r="H17" i="12"/>
  <c r="I17" i="12"/>
  <c r="J17" i="12"/>
  <c r="K17" i="12"/>
  <c r="L17" i="12"/>
  <c r="M17" i="12"/>
  <c r="N17" i="12"/>
  <c r="P17" i="12"/>
  <c r="Q17" i="12"/>
  <c r="R17" i="12"/>
  <c r="O17" i="12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S18" i="12" l="1"/>
  <c r="Q19" i="11"/>
  <c r="Q18" i="12"/>
  <c r="I15" i="16"/>
  <c r="F18" i="12"/>
  <c r="J18" i="12"/>
  <c r="N18" i="12"/>
  <c r="R18" i="12"/>
  <c r="G18" i="12"/>
  <c r="O18" i="12"/>
  <c r="D18" i="12"/>
  <c r="H18" i="12"/>
  <c r="L18" i="12"/>
  <c r="P18" i="12"/>
  <c r="I18" i="12"/>
  <c r="M18" i="12"/>
  <c r="J19" i="11"/>
  <c r="N19" i="11"/>
  <c r="R19" i="11"/>
  <c r="G19" i="11"/>
  <c r="K19" i="11"/>
  <c r="O19" i="11"/>
  <c r="S19" i="11"/>
  <c r="H19" i="11"/>
  <c r="L19" i="11"/>
  <c r="P19" i="11"/>
  <c r="I19" i="11"/>
  <c r="M19" i="11"/>
  <c r="N15" i="16"/>
  <c r="B15" i="16"/>
  <c r="F15" i="16"/>
  <c r="Q15" i="16"/>
  <c r="M15" i="16"/>
  <c r="E15" i="16"/>
  <c r="P15" i="16"/>
  <c r="G15" i="16"/>
  <c r="K15" i="16"/>
  <c r="O15" i="16"/>
  <c r="D15" i="16"/>
  <c r="H15" i="16"/>
  <c r="L15" i="16"/>
  <c r="E19" i="11"/>
  <c r="D19" i="11"/>
  <c r="F19" i="11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<sst xmlns="http://schemas.openxmlformats.org/spreadsheetml/2006/main" count="192" uniqueCount="47">
  <si>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</si>
  <si>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</si>
  <si>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</si>
  <si>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</si>
  <si>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</si>
  <si>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</si>
  <si>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</si>
  <si>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</si>
  <si>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</si>
  <si>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</si>
  <si>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</si>
  <si>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</si>
  <si>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</si>
  <si>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</si>
  <si>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</si>
  <si>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</si>
  <si>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</si>
  <si>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</si>
  <si>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 xml:space="preserve">ерте жас тобы </t>
  </si>
  <si>
    <t>кіші топ</t>
  </si>
  <si>
    <t>ортаңғы топ</t>
  </si>
  <si>
    <t>ересек топ</t>
  </si>
  <si>
    <t>мектепалды топ</t>
  </si>
  <si>
    <t>олардың ішінде  жоғары деңгей</t>
  </si>
  <si>
    <t>олардың ішінде орташа деңгей</t>
  </si>
  <si>
    <t>олардың ішінде   төмен деңгей</t>
  </si>
  <si>
    <t>Балапан</t>
  </si>
  <si>
    <r>
      <t xml:space="preserve">МДҰ атауы  </t>
    </r>
    <r>
      <rPr>
        <u/>
        <sz val="12"/>
        <color theme="1"/>
        <rFont val="Times New Roman"/>
        <family val="1"/>
        <charset val="204"/>
      </rPr>
      <t>ЖШС "МАКСАТ-2016" "Алема" балабақшасы</t>
    </r>
  </si>
  <si>
    <t>Балбөбек</t>
  </si>
  <si>
    <t>Тултебаева Д.А.</t>
  </si>
  <si>
    <r>
      <t xml:space="preserve">МДҰ атауы </t>
    </r>
    <r>
      <rPr>
        <u/>
        <sz val="12"/>
        <color theme="1"/>
        <rFont val="Times New Roman"/>
        <family val="1"/>
        <charset val="204"/>
      </rPr>
      <t>ЖШС "Амина-2011" "Амина" балабақшасы</t>
    </r>
  </si>
  <si>
    <t>Әдіскерінің аты-жөні Мурзатаева Айнагуль Акантаевна</t>
  </si>
  <si>
    <r>
      <t xml:space="preserve">МДҰ атауы  </t>
    </r>
    <r>
      <rPr>
        <u/>
        <sz val="12"/>
        <color theme="1"/>
        <rFont val="Times New Roman"/>
        <family val="1"/>
        <charset val="204"/>
      </rPr>
      <t>ЖШС  "Амина-2011" "Амина" балабақшасы</t>
    </r>
  </si>
  <si>
    <r>
      <t xml:space="preserve">Әдіскерінің аты-жөні  </t>
    </r>
    <r>
      <rPr>
        <u/>
        <sz val="12"/>
        <color theme="1"/>
        <rFont val="Times New Roman"/>
        <family val="1"/>
        <charset val="204"/>
      </rPr>
      <t>Мурзатаева Айнагуль Акантаевна</t>
    </r>
  </si>
  <si>
    <r>
      <t xml:space="preserve">МДҰ атауы  </t>
    </r>
    <r>
      <rPr>
        <u/>
        <sz val="12"/>
        <color theme="1"/>
        <rFont val="Times New Roman"/>
        <family val="1"/>
        <charset val="204"/>
      </rPr>
      <t>ЖШС "Амина-2011" "Амина" балабақшасы</t>
    </r>
  </si>
  <si>
    <t>МДҰ атауы  ЖШС "Амина-2011" "Амина" балабақшасы</t>
  </si>
  <si>
    <t>Солнышко</t>
  </si>
  <si>
    <t>Күншуақ</t>
  </si>
  <si>
    <t>Ашимова Тогжан Мортасовна</t>
  </si>
  <si>
    <t>Батырова Дариха Батырхановна</t>
  </si>
  <si>
    <t>Жұлдыз</t>
  </si>
  <si>
    <t>Раимбекова Алия Каирбековна</t>
  </si>
  <si>
    <t>Молбай Гүлжан Шыбынтайқызы</t>
  </si>
  <si>
    <t>Ақбота</t>
  </si>
  <si>
    <t>Қарлығаш</t>
  </si>
  <si>
    <t>Айтбаева Гульден Мендыбаевна</t>
  </si>
  <si>
    <t>Туребаева Разия Кенжалиевна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</si>
</sst>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35"/>
  <sheetViews>
    <sheetView topLeftCell="D7" workbookViewId="0">
      <selection activeCell="O19" sqref="O19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 x14ac:dyDescent="0.25">
      <c r="A2" s="32" t="s">
        <v>15</v>
      </c>
      <c r="B2" s="32"/>
      <c r="C2" s="32"/>
      <c r="D2" s="2"/>
      <c r="E2" s="2"/>
      <c r="F2" s="2"/>
      <c r="G2" s="2"/>
      <c r="H2" s="2"/>
      <c r="I2" s="33" t="s">
        <v>2</v>
      </c>
      <c r="J2" s="33"/>
      <c r="K2" s="33"/>
      <c r="L2" s="33"/>
      <c r="M2" s="33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3" t="s">
        <v>14</v>
      </c>
      <c r="J4" s="33"/>
      <c r="K4" s="33"/>
      <c r="L4" s="33"/>
      <c r="M4" s="33"/>
      <c r="N4" s="33"/>
      <c r="O4" s="33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34" t="s">
        <v>0</v>
      </c>
      <c r="B7" s="28" t="s">
        <v>3</v>
      </c>
      <c r="C7" s="28" t="s">
        <v>4</v>
      </c>
      <c r="D7" s="28" t="s">
        <v>10</v>
      </c>
      <c r="E7" s="28" t="s">
        <v>5</v>
      </c>
      <c r="F7" s="28"/>
      <c r="G7" s="28"/>
      <c r="H7" s="28" t="s">
        <v>8</v>
      </c>
      <c r="I7" s="28"/>
      <c r="J7" s="28"/>
      <c r="K7" s="28" t="s">
        <v>6</v>
      </c>
      <c r="L7" s="28"/>
      <c r="M7" s="28"/>
      <c r="N7" s="28" t="s">
        <v>9</v>
      </c>
      <c r="O7" s="28"/>
      <c r="P7" s="28"/>
      <c r="Q7" s="28" t="s">
        <v>7</v>
      </c>
      <c r="R7" s="28"/>
      <c r="S7" s="28"/>
    </row>
    <row r="8" spans="1:19" ht="128.25" customHeight="1" x14ac:dyDescent="0.25">
      <c r="A8" s="34"/>
      <c r="B8" s="28"/>
      <c r="C8" s="28"/>
      <c r="D8" s="28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14">
        <v>1</v>
      </c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14">
        <v>2</v>
      </c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14">
        <v>3</v>
      </c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14">
        <v>4</v>
      </c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14">
        <v>5</v>
      </c>
      <c r="B13" s="1"/>
      <c r="C13" s="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29" t="s">
        <v>1</v>
      </c>
      <c r="B14" s="30"/>
      <c r="C14" s="31"/>
      <c r="D14" s="14">
        <f t="shared" ref="D14:S14" si="0">SUM(D9:D13)</f>
        <v>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0</v>
      </c>
      <c r="S14" s="14">
        <f t="shared" si="0"/>
        <v>0</v>
      </c>
    </row>
    <row r="15" spans="1:19" ht="15.75" x14ac:dyDescent="0.25">
      <c r="A15" s="27" t="s">
        <v>11</v>
      </c>
      <c r="B15" s="27"/>
      <c r="C15" s="27"/>
      <c r="D15" s="15" t="e">
        <f>D14*100/D14</f>
        <v>#DIV/0!</v>
      </c>
      <c r="E15" s="16" t="e">
        <f>E14*100/D14</f>
        <v>#DIV/0!</v>
      </c>
      <c r="F15" s="17" t="e">
        <f>F14*10/D14</f>
        <v>#DIV/0!</v>
      </c>
      <c r="G15" s="17" t="e">
        <f>G14*100/D14</f>
        <v>#DIV/0!</v>
      </c>
      <c r="H15" s="14" t="e">
        <f>H14*100/D14</f>
        <v>#DIV/0!</v>
      </c>
      <c r="I15" s="14" t="e">
        <f>I14*100/D14</f>
        <v>#DIV/0!</v>
      </c>
      <c r="J15" s="14" t="e">
        <f>J14*100/D14</f>
        <v>#DIV/0!</v>
      </c>
      <c r="K15" s="14" t="e">
        <f>K14*100/D14</f>
        <v>#DIV/0!</v>
      </c>
      <c r="L15" s="14" t="e">
        <f>L14*100/D14</f>
        <v>#DIV/0!</v>
      </c>
      <c r="M15" s="14" t="e">
        <f>M14*100/D14</f>
        <v>#DIV/0!</v>
      </c>
      <c r="N15" s="14" t="e">
        <f>N14*100/D14</f>
        <v>#DIV/0!</v>
      </c>
      <c r="O15" s="14" t="e">
        <f>O14*100/D14</f>
        <v>#DIV/0!</v>
      </c>
      <c r="P15" s="14" t="e">
        <f>P14*100/D14</f>
        <v>#DIV/0!</v>
      </c>
      <c r="Q15" s="14" t="e">
        <f>Q14*100/D14</f>
        <v>#DIV/0!</v>
      </c>
      <c r="R15" s="14" t="e">
        <f>R14*100/D14</f>
        <v>#DIV/0!</v>
      </c>
      <c r="S15" s="14" t="e">
        <f>S14*100/D14</f>
        <v>#DIV/0!</v>
      </c>
    </row>
    <row r="16" spans="1:19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x14ac:dyDescent="0.25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x14ac:dyDescent="0.25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25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19"/>
  <sheetViews>
    <sheetView topLeftCell="E7" workbookViewId="0">
      <selection activeCell="E16" sqref="E16"/>
    </sheetView>
  </sheetViews>
  <sheetFormatPr defaultRowHeight="15" x14ac:dyDescent="0.2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 x14ac:dyDescent="0.25">
      <c r="A2" s="32" t="s">
        <v>15</v>
      </c>
      <c r="B2" s="32"/>
      <c r="C2" s="32"/>
      <c r="D2" s="2"/>
      <c r="E2" s="2"/>
      <c r="F2" s="2"/>
      <c r="G2" s="2"/>
      <c r="H2" s="2"/>
      <c r="I2" s="33" t="s">
        <v>30</v>
      </c>
      <c r="J2" s="33"/>
      <c r="K2" s="33"/>
      <c r="L2" s="33"/>
      <c r="M2" s="33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3" t="s">
        <v>31</v>
      </c>
      <c r="J4" s="33"/>
      <c r="K4" s="33"/>
      <c r="L4" s="33"/>
      <c r="M4" s="33"/>
      <c r="N4" s="33"/>
      <c r="O4" s="33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4" t="s">
        <v>0</v>
      </c>
      <c r="B7" s="28" t="s">
        <v>3</v>
      </c>
      <c r="C7" s="28" t="s">
        <v>4</v>
      </c>
      <c r="D7" s="28" t="s">
        <v>10</v>
      </c>
      <c r="E7" s="28" t="s">
        <v>5</v>
      </c>
      <c r="F7" s="28"/>
      <c r="G7" s="28"/>
      <c r="H7" s="28" t="s">
        <v>8</v>
      </c>
      <c r="I7" s="28"/>
      <c r="J7" s="28"/>
      <c r="K7" s="28" t="s">
        <v>6</v>
      </c>
      <c r="L7" s="28"/>
      <c r="M7" s="28"/>
      <c r="N7" s="28" t="s">
        <v>9</v>
      </c>
      <c r="O7" s="28"/>
      <c r="P7" s="28"/>
      <c r="Q7" s="28" t="s">
        <v>7</v>
      </c>
      <c r="R7" s="28"/>
      <c r="S7" s="28"/>
    </row>
    <row r="8" spans="1:19" ht="115.5" customHeight="1" x14ac:dyDescent="0.25">
      <c r="A8" s="34"/>
      <c r="B8" s="28"/>
      <c r="C8" s="28"/>
      <c r="D8" s="28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7">
        <v>1</v>
      </c>
      <c r="B9" s="7" t="s">
        <v>36</v>
      </c>
      <c r="C9" s="7" t="s">
        <v>38</v>
      </c>
      <c r="D9" s="14">
        <v>10</v>
      </c>
      <c r="E9" s="14">
        <v>7</v>
      </c>
      <c r="F9" s="14">
        <v>3</v>
      </c>
      <c r="G9" s="14">
        <v>0</v>
      </c>
      <c r="H9" s="14">
        <v>7</v>
      </c>
      <c r="I9" s="14">
        <v>3</v>
      </c>
      <c r="J9" s="14">
        <v>0</v>
      </c>
      <c r="K9" s="14">
        <v>8</v>
      </c>
      <c r="L9" s="14">
        <v>2</v>
      </c>
      <c r="M9" s="14">
        <v>0</v>
      </c>
      <c r="N9" s="14">
        <v>6</v>
      </c>
      <c r="O9" s="14">
        <v>4</v>
      </c>
      <c r="P9" s="14">
        <v>0</v>
      </c>
      <c r="Q9" s="14">
        <v>5</v>
      </c>
      <c r="R9" s="14">
        <v>5</v>
      </c>
      <c r="S9" s="14">
        <v>0</v>
      </c>
    </row>
    <row r="10" spans="1:19" ht="15.75" x14ac:dyDescent="0.25">
      <c r="A10" s="7">
        <v>2</v>
      </c>
      <c r="B10" s="7" t="s">
        <v>37</v>
      </c>
      <c r="C10" s="7" t="s">
        <v>39</v>
      </c>
      <c r="D10" s="14">
        <v>20</v>
      </c>
      <c r="E10" s="14">
        <v>2</v>
      </c>
      <c r="F10" s="14">
        <v>14</v>
      </c>
      <c r="G10" s="14">
        <v>4</v>
      </c>
      <c r="H10" s="14">
        <v>2</v>
      </c>
      <c r="I10" s="14">
        <v>14</v>
      </c>
      <c r="J10" s="14">
        <v>4</v>
      </c>
      <c r="K10" s="14">
        <v>2</v>
      </c>
      <c r="L10" s="14">
        <v>14</v>
      </c>
      <c r="M10" s="14">
        <v>4</v>
      </c>
      <c r="N10" s="14">
        <v>2</v>
      </c>
      <c r="O10" s="14">
        <v>14</v>
      </c>
      <c r="P10" s="14">
        <v>4</v>
      </c>
      <c r="Q10" s="14">
        <v>2</v>
      </c>
      <c r="R10" s="14">
        <v>14</v>
      </c>
      <c r="S10" s="14">
        <v>4</v>
      </c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7"/>
      <c r="B17" s="7"/>
      <c r="C17" s="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.75" x14ac:dyDescent="0.25">
      <c r="A18" s="29" t="s">
        <v>1</v>
      </c>
      <c r="B18" s="30"/>
      <c r="C18" s="31"/>
      <c r="D18" s="14">
        <v>30</v>
      </c>
      <c r="E18" s="14">
        <f t="shared" ref="E18:S18" si="0">SUM(E9:E17)</f>
        <v>9</v>
      </c>
      <c r="F18" s="14">
        <f t="shared" si="0"/>
        <v>17</v>
      </c>
      <c r="G18" s="14">
        <f t="shared" si="0"/>
        <v>4</v>
      </c>
      <c r="H18" s="14">
        <f t="shared" si="0"/>
        <v>9</v>
      </c>
      <c r="I18" s="14">
        <f t="shared" si="0"/>
        <v>17</v>
      </c>
      <c r="J18" s="14">
        <f t="shared" si="0"/>
        <v>4</v>
      </c>
      <c r="K18" s="14">
        <f t="shared" si="0"/>
        <v>10</v>
      </c>
      <c r="L18" s="14">
        <f t="shared" si="0"/>
        <v>16</v>
      </c>
      <c r="M18" s="14">
        <f t="shared" si="0"/>
        <v>4</v>
      </c>
      <c r="N18" s="14">
        <f t="shared" si="0"/>
        <v>8</v>
      </c>
      <c r="O18" s="14">
        <f t="shared" si="0"/>
        <v>18</v>
      </c>
      <c r="P18" s="14">
        <f t="shared" si="0"/>
        <v>4</v>
      </c>
      <c r="Q18" s="14">
        <f t="shared" si="0"/>
        <v>7</v>
      </c>
      <c r="R18" s="14">
        <f t="shared" si="0"/>
        <v>19</v>
      </c>
      <c r="S18" s="14">
        <f t="shared" si="0"/>
        <v>4</v>
      </c>
    </row>
    <row r="19" spans="1:19" ht="18.75" customHeight="1" x14ac:dyDescent="0.25">
      <c r="A19" s="35" t="s">
        <v>11</v>
      </c>
      <c r="B19" s="36"/>
      <c r="C19" s="36"/>
      <c r="D19" s="22">
        <f>D18*100/D18</f>
        <v>100</v>
      </c>
      <c r="E19" s="17">
        <f>E18*100/D18</f>
        <v>30</v>
      </c>
      <c r="F19" s="17">
        <f>F18*100/D18</f>
        <v>56.666666666666664</v>
      </c>
      <c r="G19" s="17">
        <f>G18*100/D18</f>
        <v>13.333333333333334</v>
      </c>
      <c r="H19" s="17">
        <f>H18*100/D18</f>
        <v>30</v>
      </c>
      <c r="I19" s="17">
        <f>I18*100/D18</f>
        <v>56.666666666666664</v>
      </c>
      <c r="J19" s="17">
        <f>J18*100/D18</f>
        <v>13.333333333333334</v>
      </c>
      <c r="K19" s="17">
        <f>K18*100/D18</f>
        <v>33.333333333333336</v>
      </c>
      <c r="L19" s="17">
        <f>L18*100/D18</f>
        <v>53.333333333333336</v>
      </c>
      <c r="M19" s="17">
        <f>M18*100/D18</f>
        <v>13.333333333333334</v>
      </c>
      <c r="N19" s="17">
        <f>N18*100/D18</f>
        <v>26.666666666666668</v>
      </c>
      <c r="O19" s="17">
        <f>O18*100/D18</f>
        <v>60</v>
      </c>
      <c r="P19" s="17">
        <f>P18*100/D18</f>
        <v>13.333333333333334</v>
      </c>
      <c r="Q19" s="17">
        <f>Q18*100/D18</f>
        <v>23.333333333333332</v>
      </c>
      <c r="R19" s="17">
        <f>R18*100/D18</f>
        <v>63.333333333333336</v>
      </c>
      <c r="S19" s="17">
        <f>S18*100/D18</f>
        <v>13.333333333333334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18"/>
  <sheetViews>
    <sheetView topLeftCell="A4" workbookViewId="0">
      <selection activeCell="P13" sqref="P13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19" ht="15.75" x14ac:dyDescent="0.25">
      <c r="A2" s="32" t="s">
        <v>15</v>
      </c>
      <c r="B2" s="32"/>
      <c r="C2" s="32"/>
      <c r="D2" s="2"/>
      <c r="E2" s="2"/>
      <c r="F2" s="2"/>
      <c r="G2" s="2"/>
      <c r="H2" s="2"/>
      <c r="I2" s="33" t="s">
        <v>32</v>
      </c>
      <c r="J2" s="33"/>
      <c r="K2" s="33"/>
      <c r="L2" s="33"/>
      <c r="M2" s="33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3" t="s">
        <v>33</v>
      </c>
      <c r="J4" s="33"/>
      <c r="K4" s="33"/>
      <c r="L4" s="33"/>
      <c r="M4" s="33"/>
      <c r="N4" s="33"/>
      <c r="O4" s="33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4" t="s">
        <v>0</v>
      </c>
      <c r="B7" s="28" t="s">
        <v>3</v>
      </c>
      <c r="C7" s="28" t="s">
        <v>4</v>
      </c>
      <c r="D7" s="28" t="s">
        <v>10</v>
      </c>
      <c r="E7" s="28" t="s">
        <v>5</v>
      </c>
      <c r="F7" s="28"/>
      <c r="G7" s="28"/>
      <c r="H7" s="28" t="s">
        <v>8</v>
      </c>
      <c r="I7" s="28"/>
      <c r="J7" s="28"/>
      <c r="K7" s="28" t="s">
        <v>6</v>
      </c>
      <c r="L7" s="28"/>
      <c r="M7" s="28"/>
      <c r="N7" s="28" t="s">
        <v>9</v>
      </c>
      <c r="O7" s="28"/>
      <c r="P7" s="28"/>
      <c r="Q7" s="28" t="s">
        <v>7</v>
      </c>
      <c r="R7" s="28"/>
      <c r="S7" s="28"/>
    </row>
    <row r="8" spans="1:19" ht="114.75" customHeight="1" x14ac:dyDescent="0.25">
      <c r="A8" s="34"/>
      <c r="B8" s="28"/>
      <c r="C8" s="28"/>
      <c r="D8" s="28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7">
        <v>1</v>
      </c>
      <c r="B9" s="7" t="s">
        <v>40</v>
      </c>
      <c r="C9" s="7" t="s">
        <v>41</v>
      </c>
      <c r="D9" s="14">
        <v>12</v>
      </c>
      <c r="E9" s="14">
        <v>9</v>
      </c>
      <c r="F9" s="14">
        <v>3</v>
      </c>
      <c r="G9" s="14">
        <v>0</v>
      </c>
      <c r="H9" s="14">
        <v>6</v>
      </c>
      <c r="I9" s="14">
        <v>6</v>
      </c>
      <c r="J9" s="14">
        <v>0</v>
      </c>
      <c r="K9" s="14">
        <v>9</v>
      </c>
      <c r="L9" s="14">
        <v>3</v>
      </c>
      <c r="M9" s="14">
        <v>0</v>
      </c>
      <c r="N9" s="14">
        <v>8</v>
      </c>
      <c r="O9" s="14">
        <v>4</v>
      </c>
      <c r="P9" s="14">
        <v>0</v>
      </c>
      <c r="Q9" s="14">
        <v>6</v>
      </c>
      <c r="R9" s="14">
        <v>6</v>
      </c>
      <c r="S9" s="14">
        <v>0</v>
      </c>
    </row>
    <row r="10" spans="1:19" ht="15.75" x14ac:dyDescent="0.25">
      <c r="A10" s="7">
        <v>2</v>
      </c>
      <c r="B10" s="7" t="s">
        <v>26</v>
      </c>
      <c r="C10" s="7" t="s">
        <v>42</v>
      </c>
      <c r="D10" s="14">
        <v>14</v>
      </c>
      <c r="E10" s="14">
        <v>7</v>
      </c>
      <c r="F10" s="14">
        <v>6</v>
      </c>
      <c r="G10" s="14">
        <v>1</v>
      </c>
      <c r="H10" s="14">
        <v>7</v>
      </c>
      <c r="I10" s="14">
        <v>6</v>
      </c>
      <c r="J10" s="14">
        <v>1</v>
      </c>
      <c r="K10" s="14">
        <v>7</v>
      </c>
      <c r="L10" s="14">
        <v>6</v>
      </c>
      <c r="M10" s="14">
        <v>1</v>
      </c>
      <c r="N10" s="14">
        <v>7</v>
      </c>
      <c r="O10" s="14">
        <v>6</v>
      </c>
      <c r="P10" s="14">
        <v>1</v>
      </c>
      <c r="Q10" s="14">
        <v>7</v>
      </c>
      <c r="R10" s="14">
        <v>5</v>
      </c>
      <c r="S10" s="14">
        <v>2</v>
      </c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29" t="s">
        <v>1</v>
      </c>
      <c r="B17" s="30"/>
      <c r="C17" s="31"/>
      <c r="D17" s="14">
        <f t="shared" ref="D17:S17" si="0">SUM(D9:D16)</f>
        <v>26</v>
      </c>
      <c r="E17" s="14">
        <f t="shared" si="0"/>
        <v>16</v>
      </c>
      <c r="F17" s="14">
        <f t="shared" si="0"/>
        <v>9</v>
      </c>
      <c r="G17" s="14">
        <f t="shared" si="0"/>
        <v>1</v>
      </c>
      <c r="H17" s="14">
        <f t="shared" si="0"/>
        <v>13</v>
      </c>
      <c r="I17" s="14">
        <f t="shared" si="0"/>
        <v>12</v>
      </c>
      <c r="J17" s="14">
        <f t="shared" si="0"/>
        <v>1</v>
      </c>
      <c r="K17" s="14">
        <f t="shared" si="0"/>
        <v>16</v>
      </c>
      <c r="L17" s="14">
        <f t="shared" si="0"/>
        <v>9</v>
      </c>
      <c r="M17" s="14">
        <f t="shared" si="0"/>
        <v>1</v>
      </c>
      <c r="N17" s="14">
        <f t="shared" si="0"/>
        <v>15</v>
      </c>
      <c r="O17" s="14">
        <f t="shared" si="0"/>
        <v>10</v>
      </c>
      <c r="P17" s="14">
        <f t="shared" si="0"/>
        <v>1</v>
      </c>
      <c r="Q17" s="14">
        <f t="shared" si="0"/>
        <v>13</v>
      </c>
      <c r="R17" s="14">
        <f t="shared" si="0"/>
        <v>11</v>
      </c>
      <c r="S17" s="14">
        <f t="shared" si="0"/>
        <v>2</v>
      </c>
    </row>
    <row r="18" spans="1:19" ht="21.75" customHeight="1" x14ac:dyDescent="0.25">
      <c r="A18" s="35" t="s">
        <v>11</v>
      </c>
      <c r="B18" s="36"/>
      <c r="C18" s="36"/>
      <c r="D18" s="22">
        <f>D17*100/D17</f>
        <v>100</v>
      </c>
      <c r="E18" s="17">
        <v>61</v>
      </c>
      <c r="F18" s="17">
        <f>F17*100/D17</f>
        <v>34.615384615384613</v>
      </c>
      <c r="G18" s="17">
        <f>G17*100/D17</f>
        <v>3.8461538461538463</v>
      </c>
      <c r="H18" s="17">
        <f>H17*100/D17</f>
        <v>50</v>
      </c>
      <c r="I18" s="17">
        <f>I17*100/D17</f>
        <v>46.153846153846153</v>
      </c>
      <c r="J18" s="17">
        <f>J17*100/D17</f>
        <v>3.8461538461538463</v>
      </c>
      <c r="K18" s="17">
        <v>61</v>
      </c>
      <c r="L18" s="17">
        <f>L17*100/D17</f>
        <v>34.615384615384613</v>
      </c>
      <c r="M18" s="17">
        <f>M17*100/D17</f>
        <v>3.8461538461538463</v>
      </c>
      <c r="N18" s="17">
        <f>N17*100/D17</f>
        <v>57.692307692307693</v>
      </c>
      <c r="O18" s="17">
        <f>O17*100/D17</f>
        <v>38.46153846153846</v>
      </c>
      <c r="P18" s="17">
        <f>P17*100/D17</f>
        <v>3.8461538461538463</v>
      </c>
      <c r="Q18" s="17">
        <f>Q17*100/D17</f>
        <v>50</v>
      </c>
      <c r="R18" s="17">
        <f>R17*100/D17</f>
        <v>42.307692307692307</v>
      </c>
      <c r="S18" s="17">
        <f>S17*100/D17</f>
        <v>7.6923076923076925</v>
      </c>
    </row>
  </sheetData>
  <mergeCells count="14">
    <mergeCell ref="A18:C18"/>
    <mergeCell ref="N7:P7"/>
    <mergeCell ref="Q7:S7"/>
    <mergeCell ref="A17:C17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18"/>
  <sheetViews>
    <sheetView topLeftCell="E4" workbookViewId="0">
      <selection activeCell="Q12" sqref="Q12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19" ht="15.75" x14ac:dyDescent="0.25">
      <c r="A2" s="32" t="s">
        <v>15</v>
      </c>
      <c r="B2" s="32"/>
      <c r="C2" s="32"/>
      <c r="D2" s="25"/>
      <c r="E2" s="25"/>
      <c r="F2" s="25"/>
      <c r="G2" s="25"/>
      <c r="H2" s="25"/>
      <c r="I2" s="33" t="s">
        <v>34</v>
      </c>
      <c r="J2" s="33"/>
      <c r="K2" s="33"/>
      <c r="L2" s="33"/>
      <c r="M2" s="33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3" t="s">
        <v>33</v>
      </c>
      <c r="J4" s="33"/>
      <c r="K4" s="33"/>
      <c r="L4" s="33"/>
      <c r="M4" s="33"/>
      <c r="N4" s="33"/>
      <c r="O4" s="33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4" t="s">
        <v>0</v>
      </c>
      <c r="B7" s="28" t="s">
        <v>3</v>
      </c>
      <c r="C7" s="28" t="s">
        <v>4</v>
      </c>
      <c r="D7" s="28" t="s">
        <v>10</v>
      </c>
      <c r="E7" s="28" t="s">
        <v>5</v>
      </c>
      <c r="F7" s="28"/>
      <c r="G7" s="28"/>
      <c r="H7" s="28" t="s">
        <v>8</v>
      </c>
      <c r="I7" s="28"/>
      <c r="J7" s="28"/>
      <c r="K7" s="28" t="s">
        <v>6</v>
      </c>
      <c r="L7" s="28"/>
      <c r="M7" s="28"/>
      <c r="N7" s="28" t="s">
        <v>9</v>
      </c>
      <c r="O7" s="28"/>
      <c r="P7" s="28"/>
      <c r="Q7" s="28" t="s">
        <v>7</v>
      </c>
      <c r="R7" s="28"/>
      <c r="S7" s="28"/>
    </row>
    <row r="8" spans="1:19" ht="114.75" customHeight="1" x14ac:dyDescent="0.25">
      <c r="A8" s="34"/>
      <c r="B8" s="28"/>
      <c r="C8" s="28"/>
      <c r="D8" s="28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7">
        <v>1</v>
      </c>
      <c r="B9" s="7" t="s">
        <v>43</v>
      </c>
      <c r="C9" s="7" t="s">
        <v>45</v>
      </c>
      <c r="D9" s="14">
        <v>22</v>
      </c>
      <c r="E9" s="14">
        <v>8</v>
      </c>
      <c r="F9" s="14">
        <v>13</v>
      </c>
      <c r="G9" s="14">
        <v>1</v>
      </c>
      <c r="H9" s="14">
        <v>8</v>
      </c>
      <c r="I9" s="14">
        <v>13</v>
      </c>
      <c r="J9" s="14">
        <v>1</v>
      </c>
      <c r="K9" s="14">
        <v>8</v>
      </c>
      <c r="L9" s="14">
        <v>13</v>
      </c>
      <c r="M9" s="14">
        <v>1</v>
      </c>
      <c r="N9" s="14">
        <v>8</v>
      </c>
      <c r="O9" s="14">
        <v>13</v>
      </c>
      <c r="P9" s="14">
        <v>1</v>
      </c>
      <c r="Q9" s="14">
        <v>8</v>
      </c>
      <c r="R9" s="14">
        <v>13</v>
      </c>
      <c r="S9" s="14">
        <v>1</v>
      </c>
    </row>
    <row r="10" spans="1:19" ht="15.75" x14ac:dyDescent="0.25">
      <c r="A10" s="7">
        <v>2</v>
      </c>
      <c r="B10" s="7" t="s">
        <v>44</v>
      </c>
      <c r="C10" s="7" t="s">
        <v>46</v>
      </c>
      <c r="D10" s="14">
        <v>14</v>
      </c>
      <c r="E10" s="14">
        <v>8</v>
      </c>
      <c r="F10" s="14">
        <v>6</v>
      </c>
      <c r="G10" s="14">
        <v>0</v>
      </c>
      <c r="H10" s="14">
        <v>8</v>
      </c>
      <c r="I10" s="14">
        <v>6</v>
      </c>
      <c r="J10" s="14">
        <v>0</v>
      </c>
      <c r="K10" s="14">
        <v>11</v>
      </c>
      <c r="L10" s="14">
        <v>3</v>
      </c>
      <c r="M10" s="14">
        <v>0</v>
      </c>
      <c r="N10" s="14">
        <v>9</v>
      </c>
      <c r="O10" s="14">
        <v>5</v>
      </c>
      <c r="P10" s="14">
        <v>0</v>
      </c>
      <c r="Q10" s="14">
        <v>9</v>
      </c>
      <c r="R10" s="14">
        <v>5</v>
      </c>
      <c r="S10" s="14">
        <v>0</v>
      </c>
    </row>
    <row r="11" spans="1:19" ht="15.75" x14ac:dyDescent="0.25">
      <c r="A11" s="26"/>
      <c r="B11" s="24"/>
      <c r="C11" s="2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26"/>
      <c r="B12" s="24"/>
      <c r="C12" s="2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29" t="s">
        <v>1</v>
      </c>
      <c r="B17" s="30"/>
      <c r="C17" s="31"/>
      <c r="D17" s="14">
        <f t="shared" ref="D17:S17" si="0">SUM(D9:D16)</f>
        <v>36</v>
      </c>
      <c r="E17" s="14">
        <f t="shared" si="0"/>
        <v>16</v>
      </c>
      <c r="F17" s="14">
        <f t="shared" si="0"/>
        <v>19</v>
      </c>
      <c r="G17" s="14">
        <f t="shared" si="0"/>
        <v>1</v>
      </c>
      <c r="H17" s="14">
        <f t="shared" si="0"/>
        <v>16</v>
      </c>
      <c r="I17" s="14">
        <f t="shared" si="0"/>
        <v>19</v>
      </c>
      <c r="J17" s="14">
        <f t="shared" si="0"/>
        <v>1</v>
      </c>
      <c r="K17" s="14">
        <f t="shared" si="0"/>
        <v>19</v>
      </c>
      <c r="L17" s="14">
        <f t="shared" si="0"/>
        <v>16</v>
      </c>
      <c r="M17" s="14">
        <f t="shared" si="0"/>
        <v>1</v>
      </c>
      <c r="N17" s="14">
        <f t="shared" si="0"/>
        <v>17</v>
      </c>
      <c r="O17" s="14">
        <f t="shared" si="0"/>
        <v>18</v>
      </c>
      <c r="P17" s="14">
        <f t="shared" si="0"/>
        <v>1</v>
      </c>
      <c r="Q17" s="14">
        <f t="shared" si="0"/>
        <v>17</v>
      </c>
      <c r="R17" s="14">
        <f t="shared" si="0"/>
        <v>18</v>
      </c>
      <c r="S17" s="14">
        <f t="shared" si="0"/>
        <v>1</v>
      </c>
    </row>
    <row r="18" spans="1:19" ht="21.75" customHeight="1" x14ac:dyDescent="0.25">
      <c r="A18" s="35" t="s">
        <v>11</v>
      </c>
      <c r="B18" s="36"/>
      <c r="C18" s="36"/>
      <c r="D18" s="22">
        <f>D17*100/D17</f>
        <v>100</v>
      </c>
      <c r="E18" s="17">
        <f>E17*100/D17</f>
        <v>44.444444444444443</v>
      </c>
      <c r="F18" s="17">
        <f>F17*100/D17</f>
        <v>52.777777777777779</v>
      </c>
      <c r="G18" s="17">
        <f>G17*100/D17</f>
        <v>2.7777777777777777</v>
      </c>
      <c r="H18" s="17">
        <f>H17*100/D17</f>
        <v>44.444444444444443</v>
      </c>
      <c r="I18" s="17">
        <f>I17*100/D17</f>
        <v>52.777777777777779</v>
      </c>
      <c r="J18" s="17">
        <f>J17*100/D17</f>
        <v>2.7777777777777777</v>
      </c>
      <c r="K18" s="17">
        <f>K17*100/D17</f>
        <v>52.777777777777779</v>
      </c>
      <c r="L18" s="17">
        <f>L17*100/D17</f>
        <v>44.444444444444443</v>
      </c>
      <c r="M18" s="17">
        <f>M17*100/D17</f>
        <v>2.7777777777777777</v>
      </c>
      <c r="N18" s="17">
        <f>N17*100/D17</f>
        <v>47.222222222222221</v>
      </c>
      <c r="O18" s="17">
        <f>O17*100/D17</f>
        <v>50</v>
      </c>
      <c r="P18" s="17">
        <f>P17*100/D17</f>
        <v>2.7777777777777777</v>
      </c>
      <c r="Q18" s="17">
        <f>Q17*100/D17</f>
        <v>47.222222222222221</v>
      </c>
      <c r="R18" s="17">
        <f>R17*100/D17</f>
        <v>50</v>
      </c>
      <c r="S18" s="17">
        <f>S17*100/D17</f>
        <v>2.7777777777777777</v>
      </c>
    </row>
  </sheetData>
  <mergeCells count="14">
    <mergeCell ref="N7:P7"/>
    <mergeCell ref="Q7:S7"/>
    <mergeCell ref="A17:C1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3"/>
  <sheetViews>
    <sheetView tabSelected="1" workbookViewId="0">
      <selection activeCell="R8" sqref="R8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17" x14ac:dyDescent="0.25">
      <c r="N1" s="37" t="s">
        <v>13</v>
      </c>
      <c r="O1" s="37"/>
    </row>
    <row r="2" spans="1:17" ht="15.75" x14ac:dyDescent="0.25">
      <c r="A2" s="8" t="s">
        <v>15</v>
      </c>
      <c r="B2" s="8"/>
      <c r="C2" s="2"/>
      <c r="E2" s="2"/>
      <c r="F2" s="2"/>
      <c r="G2" s="33" t="s">
        <v>35</v>
      </c>
      <c r="H2" s="33"/>
      <c r="I2" s="33"/>
      <c r="J2" s="33"/>
      <c r="K2" s="33"/>
      <c r="L2" s="3"/>
      <c r="M2" s="3"/>
      <c r="N2" s="3"/>
      <c r="O2" s="3"/>
    </row>
    <row r="3" spans="1:17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C4" s="9"/>
      <c r="E4" s="3"/>
      <c r="F4" s="3"/>
      <c r="G4" s="33" t="s">
        <v>31</v>
      </c>
      <c r="H4" s="33"/>
      <c r="I4" s="33"/>
      <c r="J4" s="33"/>
      <c r="K4" s="33"/>
      <c r="L4" s="33"/>
      <c r="M4" s="33"/>
      <c r="N4" s="3"/>
      <c r="O4" s="3"/>
      <c r="P4" s="3"/>
      <c r="Q4" s="3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 x14ac:dyDescent="0.25">
      <c r="A7" s="38" t="s">
        <v>17</v>
      </c>
      <c r="B7" s="28" t="s">
        <v>16</v>
      </c>
      <c r="C7" s="28" t="s">
        <v>5</v>
      </c>
      <c r="D7" s="28"/>
      <c r="E7" s="28"/>
      <c r="F7" s="28" t="s">
        <v>8</v>
      </c>
      <c r="G7" s="28"/>
      <c r="H7" s="28"/>
      <c r="I7" s="28" t="s">
        <v>6</v>
      </c>
      <c r="J7" s="28"/>
      <c r="K7" s="28"/>
      <c r="L7" s="28" t="s">
        <v>9</v>
      </c>
      <c r="M7" s="28"/>
      <c r="N7" s="28"/>
      <c r="O7" s="28" t="s">
        <v>7</v>
      </c>
      <c r="P7" s="28"/>
      <c r="Q7" s="28"/>
    </row>
    <row r="8" spans="1:17" ht="78.75" x14ac:dyDescent="0.25">
      <c r="A8" s="39"/>
      <c r="B8" s="28"/>
      <c r="C8" s="6" t="s">
        <v>23</v>
      </c>
      <c r="D8" s="6" t="s">
        <v>24</v>
      </c>
      <c r="E8" s="6" t="s">
        <v>25</v>
      </c>
      <c r="F8" s="6" t="s">
        <v>23</v>
      </c>
      <c r="G8" s="6" t="s">
        <v>24</v>
      </c>
      <c r="H8" s="6" t="s">
        <v>25</v>
      </c>
      <c r="I8" s="6" t="s">
        <v>23</v>
      </c>
      <c r="J8" s="6" t="s">
        <v>24</v>
      </c>
      <c r="K8" s="6" t="s">
        <v>25</v>
      </c>
      <c r="L8" s="6" t="s">
        <v>23</v>
      </c>
      <c r="M8" s="6" t="s">
        <v>24</v>
      </c>
      <c r="N8" s="6" t="s">
        <v>25</v>
      </c>
      <c r="O8" s="6" t="s">
        <v>23</v>
      </c>
      <c r="P8" s="6" t="s">
        <v>24</v>
      </c>
      <c r="Q8" s="6" t="s">
        <v>25</v>
      </c>
    </row>
    <row r="9" spans="1:17" ht="15.75" x14ac:dyDescent="0.25">
      <c r="A9" s="23" t="s">
        <v>18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</row>
    <row r="10" spans="1:17" ht="15.75" x14ac:dyDescent="0.25">
      <c r="A10" s="23" t="s">
        <v>19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</row>
    <row r="11" spans="1:17" ht="15.75" x14ac:dyDescent="0.25">
      <c r="A11" s="23" t="s">
        <v>20</v>
      </c>
      <c r="B11" s="14">
        <v>30</v>
      </c>
      <c r="C11" s="14">
        <v>9</v>
      </c>
      <c r="D11" s="14">
        <v>17</v>
      </c>
      <c r="E11" s="14">
        <v>4</v>
      </c>
      <c r="F11" s="14">
        <v>9</v>
      </c>
      <c r="G11" s="14">
        <v>17</v>
      </c>
      <c r="H11" s="14">
        <v>4</v>
      </c>
      <c r="I11" s="14">
        <v>10</v>
      </c>
      <c r="J11" s="14">
        <v>16</v>
      </c>
      <c r="K11" s="14">
        <v>4</v>
      </c>
      <c r="L11" s="14">
        <v>8</v>
      </c>
      <c r="M11" s="14">
        <v>18</v>
      </c>
      <c r="N11" s="14">
        <v>4</v>
      </c>
      <c r="O11" s="14">
        <v>7</v>
      </c>
      <c r="P11" s="14">
        <v>19</v>
      </c>
      <c r="Q11" s="14">
        <v>4</v>
      </c>
    </row>
    <row r="12" spans="1:17" ht="15.75" x14ac:dyDescent="0.25">
      <c r="A12" s="23" t="s">
        <v>21</v>
      </c>
      <c r="B12" s="14">
        <v>26</v>
      </c>
      <c r="C12" s="14">
        <v>16</v>
      </c>
      <c r="D12" s="14">
        <v>9</v>
      </c>
      <c r="E12" s="14">
        <v>1</v>
      </c>
      <c r="F12" s="14">
        <v>13</v>
      </c>
      <c r="G12" s="14">
        <v>12</v>
      </c>
      <c r="H12" s="14">
        <v>1</v>
      </c>
      <c r="I12" s="14">
        <v>16</v>
      </c>
      <c r="J12" s="14">
        <v>9</v>
      </c>
      <c r="K12" s="14">
        <v>1</v>
      </c>
      <c r="L12" s="14">
        <v>15</v>
      </c>
      <c r="M12" s="14">
        <v>10</v>
      </c>
      <c r="N12" s="14">
        <v>1</v>
      </c>
      <c r="O12" s="14">
        <v>13</v>
      </c>
      <c r="P12" s="14">
        <v>11</v>
      </c>
      <c r="Q12" s="14">
        <v>2</v>
      </c>
    </row>
    <row r="13" spans="1:17" ht="15.75" x14ac:dyDescent="0.25">
      <c r="A13" s="23" t="s">
        <v>22</v>
      </c>
      <c r="B13" s="14">
        <v>36</v>
      </c>
      <c r="C13" s="14">
        <v>16</v>
      </c>
      <c r="D13" s="14">
        <v>19</v>
      </c>
      <c r="E13" s="14">
        <v>1</v>
      </c>
      <c r="F13" s="14">
        <v>16</v>
      </c>
      <c r="G13" s="14">
        <v>19</v>
      </c>
      <c r="H13" s="14">
        <v>1</v>
      </c>
      <c r="I13" s="14">
        <v>19</v>
      </c>
      <c r="J13" s="14">
        <v>16</v>
      </c>
      <c r="K13" s="14">
        <v>1</v>
      </c>
      <c r="L13" s="14">
        <v>17</v>
      </c>
      <c r="M13" s="14">
        <v>18</v>
      </c>
      <c r="N13" s="14">
        <v>1</v>
      </c>
      <c r="O13" s="14">
        <v>17</v>
      </c>
      <c r="P13" s="14">
        <v>18</v>
      </c>
      <c r="Q13" s="14">
        <v>1</v>
      </c>
    </row>
    <row r="14" spans="1:17" ht="15.75" x14ac:dyDescent="0.25">
      <c r="A14" s="18" t="s">
        <v>1</v>
      </c>
      <c r="B14" s="14">
        <f t="shared" ref="B14" si="0">SUM(B8:B13)</f>
        <v>92</v>
      </c>
      <c r="C14" s="14">
        <f t="shared" ref="C14" si="1">SUM(C9:C13)</f>
        <v>41</v>
      </c>
      <c r="D14" s="14">
        <f t="shared" ref="D14" si="2">SUM(D9:D13)</f>
        <v>45</v>
      </c>
      <c r="E14" s="14">
        <f t="shared" ref="E14" si="3">SUM(E9:E13)</f>
        <v>6</v>
      </c>
      <c r="F14" s="14">
        <f t="shared" ref="F14:Q14" si="4">SUM(F9:F13)</f>
        <v>38</v>
      </c>
      <c r="G14" s="14">
        <f t="shared" si="4"/>
        <v>48</v>
      </c>
      <c r="H14" s="14">
        <f t="shared" si="4"/>
        <v>6</v>
      </c>
      <c r="I14" s="14">
        <f t="shared" si="4"/>
        <v>45</v>
      </c>
      <c r="J14" s="14">
        <f t="shared" si="4"/>
        <v>41</v>
      </c>
      <c r="K14" s="14">
        <f t="shared" si="4"/>
        <v>6</v>
      </c>
      <c r="L14" s="14">
        <f t="shared" si="4"/>
        <v>40</v>
      </c>
      <c r="M14" s="14">
        <f t="shared" si="4"/>
        <v>46</v>
      </c>
      <c r="N14" s="14">
        <f t="shared" si="4"/>
        <v>6</v>
      </c>
      <c r="O14" s="14">
        <f t="shared" si="4"/>
        <v>37</v>
      </c>
      <c r="P14" s="14">
        <f t="shared" si="4"/>
        <v>48</v>
      </c>
      <c r="Q14" s="14">
        <f t="shared" si="4"/>
        <v>7</v>
      </c>
    </row>
    <row r="15" spans="1:17" ht="17.25" customHeight="1" x14ac:dyDescent="0.25">
      <c r="A15" s="19" t="s">
        <v>12</v>
      </c>
      <c r="B15" s="21">
        <f>B14*100/B14</f>
        <v>100</v>
      </c>
      <c r="C15" s="20">
        <v>44</v>
      </c>
      <c r="D15" s="17">
        <f>D14*100/B14</f>
        <v>48.913043478260867</v>
      </c>
      <c r="E15" s="17">
        <f>E14*100/B14</f>
        <v>6.5217391304347823</v>
      </c>
      <c r="F15" s="17">
        <f>F14*100/B14</f>
        <v>41.304347826086953</v>
      </c>
      <c r="G15" s="17">
        <f>G14*100/B14</f>
        <v>52.173913043478258</v>
      </c>
      <c r="H15" s="17">
        <f>H14*100/B14</f>
        <v>6.5217391304347823</v>
      </c>
      <c r="I15" s="17">
        <f>I14*100/B14</f>
        <v>48.913043478260867</v>
      </c>
      <c r="J15" s="17">
        <v>44</v>
      </c>
      <c r="K15" s="17">
        <f>K14*100/B14</f>
        <v>6.5217391304347823</v>
      </c>
      <c r="L15" s="17">
        <f>L14*100/B14</f>
        <v>43.478260869565219</v>
      </c>
      <c r="M15" s="17">
        <f>M14*100/B14</f>
        <v>50</v>
      </c>
      <c r="N15" s="17">
        <f>N14*100/B14</f>
        <v>6.5217391304347823</v>
      </c>
      <c r="O15" s="17">
        <f>O14*100/B14</f>
        <v>40.217391304347828</v>
      </c>
      <c r="P15" s="17">
        <f>P14*100/B14</f>
        <v>52.173913043478258</v>
      </c>
      <c r="Q15" s="17">
        <f>Q14*100/B14</f>
        <v>7.6086956521739131</v>
      </c>
    </row>
    <row r="16" spans="1:17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9"/>
  <sheetViews>
    <sheetView topLeftCell="A4" workbookViewId="0">
      <selection activeCell="H21" sqref="H21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7" width="11.85546875" customWidth="1"/>
    <col min="8" max="8" width="12" customWidth="1"/>
    <col min="10" max="10" width="11.7109375" customWidth="1"/>
    <col min="11" max="11" width="11.8554687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19" ht="15.75" x14ac:dyDescent="0.25">
      <c r="A2" s="32" t="s">
        <v>15</v>
      </c>
      <c r="B2" s="32"/>
      <c r="C2" s="32"/>
      <c r="D2" s="25"/>
      <c r="E2" s="25"/>
      <c r="F2" s="25"/>
      <c r="G2" s="25"/>
      <c r="H2" s="25"/>
      <c r="I2" s="33" t="s">
        <v>27</v>
      </c>
      <c r="J2" s="33"/>
      <c r="K2" s="33"/>
      <c r="L2" s="33"/>
      <c r="M2" s="33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3" t="s">
        <v>14</v>
      </c>
      <c r="J4" s="33"/>
      <c r="K4" s="33"/>
      <c r="L4" s="33"/>
      <c r="M4" s="33"/>
      <c r="N4" s="33"/>
      <c r="O4" s="33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4" t="s">
        <v>0</v>
      </c>
      <c r="B7" s="28" t="s">
        <v>3</v>
      </c>
      <c r="C7" s="28" t="s">
        <v>4</v>
      </c>
      <c r="D7" s="28" t="s">
        <v>10</v>
      </c>
      <c r="E7" s="28" t="s">
        <v>5</v>
      </c>
      <c r="F7" s="28"/>
      <c r="G7" s="28"/>
      <c r="H7" s="28" t="s">
        <v>8</v>
      </c>
      <c r="I7" s="28"/>
      <c r="J7" s="28"/>
      <c r="K7" s="28" t="s">
        <v>6</v>
      </c>
      <c r="L7" s="28"/>
      <c r="M7" s="28"/>
      <c r="N7" s="28" t="s">
        <v>9</v>
      </c>
      <c r="O7" s="28"/>
      <c r="P7" s="28"/>
      <c r="Q7" s="28" t="s">
        <v>7</v>
      </c>
      <c r="R7" s="28"/>
      <c r="S7" s="28"/>
    </row>
    <row r="8" spans="1:19" ht="126.75" customHeight="1" x14ac:dyDescent="0.25">
      <c r="A8" s="34"/>
      <c r="B8" s="28"/>
      <c r="C8" s="28"/>
      <c r="D8" s="28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26">
        <v>1</v>
      </c>
      <c r="B9" s="26" t="s">
        <v>28</v>
      </c>
      <c r="C9" s="26" t="s">
        <v>29</v>
      </c>
      <c r="D9" s="26">
        <v>23</v>
      </c>
      <c r="E9" s="26">
        <v>11</v>
      </c>
      <c r="F9" s="26">
        <v>9</v>
      </c>
      <c r="G9" s="26">
        <v>3</v>
      </c>
      <c r="H9" s="26">
        <v>11</v>
      </c>
      <c r="I9" s="26">
        <v>9</v>
      </c>
      <c r="J9" s="26">
        <v>3</v>
      </c>
      <c r="K9" s="26">
        <v>16</v>
      </c>
      <c r="L9" s="26">
        <v>5</v>
      </c>
      <c r="M9" s="26">
        <v>2</v>
      </c>
      <c r="N9" s="26">
        <v>16</v>
      </c>
      <c r="O9" s="26">
        <v>6</v>
      </c>
      <c r="P9" s="26">
        <v>1</v>
      </c>
      <c r="Q9" s="26">
        <v>17</v>
      </c>
      <c r="R9" s="26">
        <v>5</v>
      </c>
      <c r="S9" s="26"/>
    </row>
    <row r="10" spans="1:19" ht="15.75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ht="15.75" x14ac:dyDescent="0.25">
      <c r="A11" s="26"/>
      <c r="B11" s="24"/>
      <c r="C11" s="24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19" ht="15.75" x14ac:dyDescent="0.25">
      <c r="A12" s="26"/>
      <c r="B12" s="24"/>
      <c r="C12" s="24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3" spans="1:19" ht="15.75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19" ht="15.75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</row>
    <row r="15" spans="1:19" ht="15.75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19" ht="15.75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ht="15.75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1:19" ht="15.75" x14ac:dyDescent="0.25">
      <c r="A18" s="29" t="s">
        <v>1</v>
      </c>
      <c r="B18" s="30"/>
      <c r="C18" s="31"/>
      <c r="D18" s="26">
        <v>23</v>
      </c>
      <c r="E18" s="26">
        <f t="shared" ref="E18:S18" si="0">SUM(E11:E17)</f>
        <v>0</v>
      </c>
      <c r="F18" s="26">
        <f t="shared" si="0"/>
        <v>0</v>
      </c>
      <c r="G18" s="26">
        <f t="shared" si="0"/>
        <v>0</v>
      </c>
      <c r="H18" s="26">
        <f t="shared" si="0"/>
        <v>0</v>
      </c>
      <c r="I18" s="26">
        <f t="shared" si="0"/>
        <v>0</v>
      </c>
      <c r="J18" s="26">
        <f t="shared" si="0"/>
        <v>0</v>
      </c>
      <c r="K18" s="26">
        <f t="shared" si="0"/>
        <v>0</v>
      </c>
      <c r="L18" s="26">
        <f t="shared" si="0"/>
        <v>0</v>
      </c>
      <c r="M18" s="26">
        <f t="shared" si="0"/>
        <v>0</v>
      </c>
      <c r="N18" s="26">
        <f t="shared" si="0"/>
        <v>0</v>
      </c>
      <c r="O18" s="26">
        <f t="shared" si="0"/>
        <v>0</v>
      </c>
      <c r="P18" s="26">
        <f t="shared" si="0"/>
        <v>0</v>
      </c>
      <c r="Q18" s="26">
        <f t="shared" si="0"/>
        <v>0</v>
      </c>
      <c r="R18" s="26">
        <f t="shared" si="0"/>
        <v>0</v>
      </c>
      <c r="S18" s="26">
        <f t="shared" si="0"/>
        <v>0</v>
      </c>
    </row>
    <row r="19" spans="1:19" ht="18.75" customHeight="1" x14ac:dyDescent="0.25">
      <c r="A19" s="35" t="s">
        <v>11</v>
      </c>
      <c r="B19" s="36"/>
      <c r="C19" s="36"/>
      <c r="D19" s="13">
        <f>D18*100/D18</f>
        <v>100</v>
      </c>
      <c r="E19" s="26">
        <f>E18*100/D18</f>
        <v>0</v>
      </c>
      <c r="F19" s="26">
        <f>F18*100/D18</f>
        <v>0</v>
      </c>
      <c r="G19" s="26">
        <f>G18*100/D18</f>
        <v>0</v>
      </c>
      <c r="H19" s="26">
        <f>H18*100/D18</f>
        <v>0</v>
      </c>
      <c r="I19" s="26">
        <f>I18*100/D18</f>
        <v>0</v>
      </c>
      <c r="J19" s="26">
        <f>J18*100/D18</f>
        <v>0</v>
      </c>
      <c r="K19" s="26">
        <f>K18*100/D18</f>
        <v>0</v>
      </c>
      <c r="L19" s="26">
        <f>L18*100/D18</f>
        <v>0</v>
      </c>
      <c r="M19" s="26">
        <f>M18*100/D18</f>
        <v>0</v>
      </c>
      <c r="N19" s="26">
        <f>N18*100/D18</f>
        <v>0</v>
      </c>
      <c r="O19" s="26">
        <f>O18*100/D18</f>
        <v>0</v>
      </c>
      <c r="P19" s="26">
        <f>P18*100/D18</f>
        <v>0</v>
      </c>
      <c r="Q19" s="26">
        <f>Q18*100/D18</f>
        <v>0</v>
      </c>
      <c r="R19" s="26">
        <f>R18*100/D18</f>
        <v>0</v>
      </c>
      <c r="S19" s="26">
        <f>S18*100/D18</f>
        <v>0</v>
      </c>
    </row>
  </sheetData>
  <mergeCells count="14">
    <mergeCell ref="N7:P7"/>
    <mergeCell ref="Q7:S7"/>
    <mergeCell ref="A18:C18"/>
    <mergeCell ref="A19:C19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ерте жас тобы</vt:lpstr>
      <vt:lpstr>ортаңғы топ</vt:lpstr>
      <vt:lpstr>ересек топ</vt:lpstr>
      <vt:lpstr>мектепалды тобы </vt:lpstr>
      <vt:lpstr>МДҰ әдіскері есебі</vt:lpstr>
      <vt:lpstr>лист 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ES1-571</cp:lastModifiedBy>
  <dcterms:created xsi:type="dcterms:W3CDTF">2022-12-22T06:57:03Z</dcterms:created>
  <dcterms:modified xsi:type="dcterms:W3CDTF">2025-04-17T11:03:37Z</dcterms:modified>
</cp:coreProperties>
</file>